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sthoheit\40_40a_40b\7444.6 Waldkompensationspool nach § 15 Abs. 11 LWaldG\03 Antrag WKP_Prüfprotokoll FoA\"/>
    </mc:Choice>
  </mc:AlternateContent>
  <workbookProtection workbookAlgorithmName="SHA-512" workbookHashValue="QrHZryazHd6HVAj8FPp3HasXgTejOfsKNqh+2mirK4Z+zshWP6RaUHAkHlQROLR44+pbEkoMjhMG+EeLUdkHEA==" workbookSaltValue="mvRCHst+taqubZit0lShLw==" workbookSpinCount="100000" lockStructure="1"/>
  <bookViews>
    <workbookView xWindow="0" yWindow="0" windowWidth="21570" windowHeight="8160"/>
  </bookViews>
  <sheets>
    <sheet name="Anerkennungsantrag" sheetId="2" r:id="rId1"/>
    <sheet name="Tabellen" sheetId="3" state="hidden" r:id="rId2"/>
  </sheets>
  <definedNames>
    <definedName name="AdresseFoA">Tabelle2[#All]</definedName>
    <definedName name="_xlnm.Print_Area" localSheetId="0">Anerkennungsantrag!$A$1:$Y$46</definedName>
    <definedName name="FoA">Tabelle2[FoA]</definedName>
    <definedName name="LSZ">Tabelle1[Landschaftszonen]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L37" i="2"/>
  <c r="D8" i="2" l="1"/>
  <c r="P8" i="2" l="1"/>
  <c r="P7" i="2"/>
  <c r="D9" i="2"/>
  <c r="F15" i="3" l="1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14" i="3"/>
</calcChain>
</file>

<file path=xl/sharedStrings.xml><?xml version="1.0" encoding="utf-8"?>
<sst xmlns="http://schemas.openxmlformats.org/spreadsheetml/2006/main" count="228" uniqueCount="220">
  <si>
    <t>Datum</t>
  </si>
  <si>
    <t>Name:</t>
  </si>
  <si>
    <t>Adresse:</t>
  </si>
  <si>
    <t>Antragsteller/in / Poolinhaber/in</t>
  </si>
  <si>
    <t>E-Mail:</t>
  </si>
  <si>
    <t>Telefon:</t>
  </si>
  <si>
    <t>Landesforstanstalt M-V</t>
  </si>
  <si>
    <t xml:space="preserve">Die folgenden Unterlagen sind Bestandteil des Antrags und diesem beigefügt: </t>
  </si>
  <si>
    <t>Ort</t>
  </si>
  <si>
    <t>Landschaftszonen</t>
  </si>
  <si>
    <t>Elbetal</t>
  </si>
  <si>
    <t>Ostseeküstenland</t>
  </si>
  <si>
    <t>Vorpommersches Flachland</t>
  </si>
  <si>
    <t>Höhenrücken und Meckl. Seenplatte</t>
  </si>
  <si>
    <t>Rückland der Meckl. Seenplatte</t>
  </si>
  <si>
    <t>Vorland der Meckl. Seenplatte</t>
  </si>
  <si>
    <t xml:space="preserve"> </t>
  </si>
  <si>
    <t>FoA</t>
  </si>
  <si>
    <t>Straße</t>
  </si>
  <si>
    <t>PLZ</t>
  </si>
  <si>
    <t>Forstamt Bad Doberan</t>
  </si>
  <si>
    <t>Neue Reihe 46</t>
  </si>
  <si>
    <t>Bad Doberan</t>
  </si>
  <si>
    <t>Forstamt Billenhagen</t>
  </si>
  <si>
    <t>Billenhagen 3</t>
  </si>
  <si>
    <t>Blankenhagen</t>
  </si>
  <si>
    <t>Forstamt Dargun</t>
  </si>
  <si>
    <t>Dorfstraße 69</t>
  </si>
  <si>
    <t>Finkenthal</t>
  </si>
  <si>
    <t>Forstamt Friedrichsmoor</t>
  </si>
  <si>
    <t>Schlossallee 9</t>
  </si>
  <si>
    <t>Friedrichsmoor</t>
  </si>
  <si>
    <t>Forstamt Gädebehn</t>
  </si>
  <si>
    <t>Rönkenhofer Weg 2</t>
  </si>
  <si>
    <t>Gädebehn</t>
  </si>
  <si>
    <t>Forstamt Grabow</t>
  </si>
  <si>
    <t>Goethestraße 1a</t>
  </si>
  <si>
    <t>Grabow</t>
  </si>
  <si>
    <t>Forstamt Grevesmühlen</t>
  </si>
  <si>
    <t>Gostorf</t>
  </si>
  <si>
    <t>Forstamt Güstrow</t>
  </si>
  <si>
    <t>Gleviner Burg 1</t>
  </si>
  <si>
    <t>Güstrow</t>
  </si>
  <si>
    <t>Forstamt Jägerhof</t>
  </si>
  <si>
    <t>Hainstraße 5</t>
  </si>
  <si>
    <t>Greifswald-Eldena</t>
  </si>
  <si>
    <t>Forstamt Jasnitz</t>
  </si>
  <si>
    <t>Lange Straße 21</t>
  </si>
  <si>
    <t>Jasnitz</t>
  </si>
  <si>
    <t>Forstamt Kaliß</t>
  </si>
  <si>
    <t xml:space="preserve">Karl-Marx-Straße 20 </t>
  </si>
  <si>
    <t>Kaliß</t>
  </si>
  <si>
    <t>Forstamt Karbow</t>
  </si>
  <si>
    <t>Lindenstraße 1</t>
  </si>
  <si>
    <t>Gehlsbach OT Karbow</t>
  </si>
  <si>
    <t>Forstamt Lüttenhagen</t>
  </si>
  <si>
    <t>Feldberger Seenlandschaft</t>
  </si>
  <si>
    <t>Forstamt Mirow</t>
  </si>
  <si>
    <t xml:space="preserve">Rudolf-Breitscheid-Str. 26 </t>
  </si>
  <si>
    <t>Mirow</t>
  </si>
  <si>
    <t>Forstamt Neu Pudagla</t>
  </si>
  <si>
    <t xml:space="preserve">Seebad Ückeritz </t>
  </si>
  <si>
    <t>Forstamt Neubrandenburg</t>
  </si>
  <si>
    <t>Oelmühlenstraße 3</t>
  </si>
  <si>
    <t>Neubrandenburg</t>
  </si>
  <si>
    <t>Forstamt Neustrelitz</t>
  </si>
  <si>
    <t>OT Wilhelminenhof 6</t>
  </si>
  <si>
    <t>Blumenholz</t>
  </si>
  <si>
    <t>Forstamt Nossentiner Heide</t>
  </si>
  <si>
    <t>Drewitz 4</t>
  </si>
  <si>
    <t>Nossentiner Hütte</t>
  </si>
  <si>
    <t>Forstamt Poggendorf</t>
  </si>
  <si>
    <t>Grimmener Str. 16</t>
  </si>
  <si>
    <t>Süderholz</t>
  </si>
  <si>
    <t>Forstamt Radelübbe</t>
  </si>
  <si>
    <t>Bakendorfer Weg 7</t>
  </si>
  <si>
    <t>Radelübbe</t>
  </si>
  <si>
    <t>Forstamt Rothemühl</t>
  </si>
  <si>
    <t>Dorfstraße 1a</t>
  </si>
  <si>
    <t>Rothemühl</t>
  </si>
  <si>
    <t>Forstamt Rügen</t>
  </si>
  <si>
    <t>Pantow Nr. 13</t>
  </si>
  <si>
    <t>Zirkow</t>
  </si>
  <si>
    <t>Forstamt Sandhof</t>
  </si>
  <si>
    <t>Waldstraße 35</t>
  </si>
  <si>
    <t>Sandhof</t>
  </si>
  <si>
    <t>Forstamt Schildfeld</t>
  </si>
  <si>
    <t>Forsthof 1</t>
  </si>
  <si>
    <t>Schildfeld</t>
  </si>
  <si>
    <t>Forstamt Schlemmin</t>
  </si>
  <si>
    <t>Hauptstraße 10a</t>
  </si>
  <si>
    <t>Schlemmin</t>
  </si>
  <si>
    <t>Forstamt Schuenhagen</t>
  </si>
  <si>
    <t>Am Kronenwald 1</t>
  </si>
  <si>
    <t>Schuenhagen</t>
  </si>
  <si>
    <t>Forstamt Stavenhagen</t>
  </si>
  <si>
    <t>Am Schloss 9</t>
  </si>
  <si>
    <t>Ivenack</t>
  </si>
  <si>
    <t>Forstamt Torgelow</t>
  </si>
  <si>
    <t>Anklamer Straße 10</t>
  </si>
  <si>
    <t>Torgelow</t>
  </si>
  <si>
    <t>Forstamt Wredenhagen</t>
  </si>
  <si>
    <t>Dorfstraße 60</t>
  </si>
  <si>
    <t xml:space="preserve">Fünfseen </t>
  </si>
  <si>
    <t>Neu Pudagla 2</t>
  </si>
  <si>
    <t>Fortshof an der B 105</t>
  </si>
  <si>
    <t>grevesmuehlen@lfoa-mv.de</t>
  </si>
  <si>
    <t>baddoberan@lfoa-mv.de</t>
  </si>
  <si>
    <t>billenhagen@lfoa-mv.de</t>
  </si>
  <si>
    <t>dargun@lfoa-mv.de</t>
  </si>
  <si>
    <t>friedrichsmoor@lfoa-mv.de</t>
  </si>
  <si>
    <t>gaedebehn@lfoa-mv.de</t>
  </si>
  <si>
    <t>grabow@lfoa-mv.de</t>
  </si>
  <si>
    <t>guestrow@lfoa-mv.de</t>
  </si>
  <si>
    <t>jaegerhof@lfoa-mv.de</t>
  </si>
  <si>
    <t>jasnitz@lfoa-mv.de</t>
  </si>
  <si>
    <t>kaliss@lfoa-mv.de</t>
  </si>
  <si>
    <t>karbow@lfoa-mv.de</t>
  </si>
  <si>
    <t>luettenhagen@lfoa-mv.de</t>
  </si>
  <si>
    <t xml:space="preserve"> mirow@lfoa-mv.de</t>
  </si>
  <si>
    <t>neupudagla@lfoa-mv.de</t>
  </si>
  <si>
    <t>neubrandenburg@lfoa-mv.de</t>
  </si>
  <si>
    <t>neustrelitz@lfoa-mv.de</t>
  </si>
  <si>
    <t>nossentinerheide@lfoa-mv.de</t>
  </si>
  <si>
    <t>poggendorf@lfoa-mv.de</t>
  </si>
  <si>
    <t>radeluebbe@lfoa-mv.de</t>
  </si>
  <si>
    <t xml:space="preserve"> Rothemuehl@lfoa-mv.de</t>
  </si>
  <si>
    <t>ruegen@lfoa-mv.de</t>
  </si>
  <si>
    <t>sandhof@lfoa-mv.de</t>
  </si>
  <si>
    <t>schildfeld@lfoa-mv.de</t>
  </si>
  <si>
    <t>schlemmin@lfoa-mv.de</t>
  </si>
  <si>
    <t>schuenhagen@lfoa-mv.de</t>
  </si>
  <si>
    <t>stavenhagen@lfoa-mv.de</t>
  </si>
  <si>
    <t>torgelow@lfoa-mv.de</t>
  </si>
  <si>
    <t>wredenhagen@lfoa-mv.de</t>
  </si>
  <si>
    <t>Email</t>
  </si>
  <si>
    <t>Plz Ort</t>
  </si>
  <si>
    <t>18209 Bad Doberan</t>
  </si>
  <si>
    <t>18182 Blankenhagen</t>
  </si>
  <si>
    <t>17179 Finkenthal</t>
  </si>
  <si>
    <t>19306 Friedrichsmoor</t>
  </si>
  <si>
    <t>19089 Gädebehn</t>
  </si>
  <si>
    <t>19300 Grabow</t>
  </si>
  <si>
    <t>23936 Gostorf</t>
  </si>
  <si>
    <t>18273 Güstrow</t>
  </si>
  <si>
    <t>17493 Greifswald-Eldena</t>
  </si>
  <si>
    <t>19230 Jasnitz</t>
  </si>
  <si>
    <t>19294 Kaliß</t>
  </si>
  <si>
    <t>19386 Gehlsbach OT Karbow</t>
  </si>
  <si>
    <t>17258 Feldberger Seenlandschaft</t>
  </si>
  <si>
    <t>17252 Mirow</t>
  </si>
  <si>
    <t xml:space="preserve">17459 Seebad Ückeritz </t>
  </si>
  <si>
    <t>17033 Neubrandenburg</t>
  </si>
  <si>
    <t>17237 Blumenholz</t>
  </si>
  <si>
    <t>17214 Nossentiner Hütte</t>
  </si>
  <si>
    <t>18516 Süderholz</t>
  </si>
  <si>
    <t>19230 Radelübbe</t>
  </si>
  <si>
    <t>17379 Rothemühl</t>
  </si>
  <si>
    <t>18528 Zirkow</t>
  </si>
  <si>
    <t>19399 Sandhof</t>
  </si>
  <si>
    <t>19260 Schildfeld</t>
  </si>
  <si>
    <t>18249 Schlemmin</t>
  </si>
  <si>
    <t>18469 Schuenhagen</t>
  </si>
  <si>
    <t>17153 Ivenack</t>
  </si>
  <si>
    <t>17358 Torgelow</t>
  </si>
  <si>
    <t xml:space="preserve">17213 Fünfseen </t>
  </si>
  <si>
    <t>Telefon</t>
  </si>
  <si>
    <t>(038203) 2263-0</t>
  </si>
  <si>
    <t>(038224) 4478-0</t>
  </si>
  <si>
    <t>(039971) 3093-0</t>
  </si>
  <si>
    <t>(038757) 5444-0</t>
  </si>
  <si>
    <t>(03863) 2253-20</t>
  </si>
  <si>
    <t>(038756) 514-0</t>
  </si>
  <si>
    <t>(03881) 7599-0</t>
  </si>
  <si>
    <t>(03843) 8301-0</t>
  </si>
  <si>
    <t>(03834) 83610-0</t>
  </si>
  <si>
    <t>(038751) 3313-0</t>
  </si>
  <si>
    <t>(038758) 368-0</t>
  </si>
  <si>
    <t>(038733) 228-0</t>
  </si>
  <si>
    <t>(039831) 59120</t>
  </si>
  <si>
    <t>(039833) 2619-0</t>
  </si>
  <si>
    <t>(038375) 2911-0</t>
  </si>
  <si>
    <t>(0395) 569184-0</t>
  </si>
  <si>
    <t>(03981) 42106-0</t>
  </si>
  <si>
    <t>(039927) 7500</t>
  </si>
  <si>
    <t>(038331) 6130</t>
  </si>
  <si>
    <t>(038850) 621-0</t>
  </si>
  <si>
    <t>(039772) 265-0</t>
  </si>
  <si>
    <t>(03994) 2799982</t>
  </si>
  <si>
    <t>(038736) 808-0</t>
  </si>
  <si>
    <t>(038843) 8241-0</t>
  </si>
  <si>
    <t>(038464) 229-0</t>
  </si>
  <si>
    <t>(038324) 650-0</t>
  </si>
  <si>
    <t>(039954) 4530-0</t>
  </si>
  <si>
    <t>(03976) 25613-0</t>
  </si>
  <si>
    <t>(039924) 795-0</t>
  </si>
  <si>
    <r>
      <t>*</t>
    </r>
    <r>
      <rPr>
        <u/>
        <sz val="9"/>
        <color rgb="FF0070C0"/>
        <rFont val="Calibri"/>
        <family val="2"/>
        <scheme val="minor"/>
      </rPr>
      <t>www.wald-mv.de</t>
    </r>
  </si>
  <si>
    <t>Pool-Nr.:</t>
  </si>
  <si>
    <t>Pflanzung</t>
  </si>
  <si>
    <t>Sukzession</t>
  </si>
  <si>
    <t>Flur:</t>
  </si>
  <si>
    <t>Gemarkung:</t>
  </si>
  <si>
    <t>Summe:</t>
  </si>
  <si>
    <t>Flurstück(e):</t>
  </si>
  <si>
    <t>digitale Vermessung (Shape mit Koordinatensystem: ETRS89 / UTM Zone 33N (zE-N))</t>
  </si>
  <si>
    <t>Forstamt*:</t>
  </si>
  <si>
    <t>Kopie Lieferschein oder Rechnung (Beleg für Pflanzenmaterial mit Angabe von Herkunftsnummer der Baumarten, Sorte, Menge)</t>
  </si>
  <si>
    <t>Anerkennungsfläche Vermessung [m²]</t>
  </si>
  <si>
    <t>forstliches Standortgutachten (wenn es noch nicht mit dem Antrag auf Zustimmung vorgelegt oder das Gutachten geändert wurde)</t>
  </si>
  <si>
    <t>Pflanzplan beiligend</t>
  </si>
  <si>
    <r>
      <t>NHB *</t>
    </r>
    <r>
      <rPr>
        <vertAlign val="superscript"/>
        <sz val="10"/>
        <color theme="1"/>
        <rFont val="Calibri"/>
        <family val="2"/>
        <scheme val="minor"/>
      </rPr>
      <t>1</t>
    </r>
  </si>
  <si>
    <t>NHB = Nichtholzboden (max. 10% der Anerkennungsfläche)</t>
  </si>
  <si>
    <t>Angaben zur Anerkennungsfläche</t>
  </si>
  <si>
    <t>Begründungsjahr</t>
  </si>
  <si>
    <r>
      <t>*</t>
    </r>
    <r>
      <rPr>
        <vertAlign val="superscript"/>
        <sz val="9"/>
        <color theme="1"/>
        <rFont val="Calibri"/>
        <family val="2"/>
        <scheme val="minor"/>
      </rPr>
      <t>1</t>
    </r>
  </si>
  <si>
    <t>(keine handschriftliche Unterschift notwendig)</t>
  </si>
  <si>
    <t>Poolinhaber/in</t>
  </si>
  <si>
    <t>Bemerkungen/Hinweise</t>
  </si>
  <si>
    <r>
      <t xml:space="preserve">Bitte senden Sie den ausgefüllten Anerkennungsantrag mit allen Unterlagen als </t>
    </r>
    <r>
      <rPr>
        <b/>
        <i/>
        <sz val="11"/>
        <color theme="1"/>
        <rFont val="Calibri"/>
        <family val="2"/>
        <scheme val="minor"/>
      </rPr>
      <t>E-Mail</t>
    </r>
    <r>
      <rPr>
        <i/>
        <sz val="11"/>
        <color theme="1"/>
        <rFont val="Calibri"/>
        <family val="2"/>
        <scheme val="minor"/>
      </rPr>
      <t xml:space="preserve"> an das zuständige Forstamt.</t>
    </r>
  </si>
  <si>
    <r>
      <t xml:space="preserve">Anerkennungsantrag </t>
    </r>
    <r>
      <rPr>
        <sz val="12"/>
        <color theme="1"/>
        <rFont val="Calibri"/>
        <family val="2"/>
        <scheme val="minor"/>
      </rPr>
      <t>zu einem Waldkompensationspool für den forstrechtlichen Waldausgleich nach § 15 Abs. 11 Landeswaldgesetz M-V (2. Verfahrensabschnitt)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</si>
</sst>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4" tint="-0.2499465926084170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10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/>
    <xf numFmtId="0" fontId="3" fillId="0" borderId="0" xfId="2" applyFont="1"/>
    <xf numFmtId="0" fontId="0" fillId="0" borderId="0" xfId="0" applyFont="1" applyProtection="1">
      <protection locked="0"/>
    </xf>
    <xf numFmtId="0" fontId="0" fillId="0" borderId="0" xfId="0" applyFont="1" applyProtection="1"/>
    <xf numFmtId="0" fontId="5" fillId="0" borderId="0" xfId="0" applyFont="1" applyAlignment="1" applyProtection="1">
      <alignment wrapText="1"/>
    </xf>
    <xf numFmtId="0" fontId="18" fillId="0" borderId="0" xfId="0" applyFont="1" applyBorder="1" applyAlignmen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1" fillId="0" borderId="0" xfId="0" applyFont="1" applyProtection="1"/>
    <xf numFmtId="0" fontId="13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wrapText="1"/>
    </xf>
    <xf numFmtId="0" fontId="0" fillId="0" borderId="0" xfId="0" applyFont="1" applyAlignment="1" applyProtection="1">
      <alignment vertical="top" wrapText="1"/>
    </xf>
    <xf numFmtId="0" fontId="15" fillId="0" borderId="0" xfId="0" applyFont="1" applyBorder="1" applyAlignment="1" applyProtection="1"/>
    <xf numFmtId="0" fontId="21" fillId="0" borderId="0" xfId="0" applyFont="1" applyFill="1" applyBorder="1" applyAlignment="1" applyProtection="1">
      <alignment horizontal="left"/>
    </xf>
    <xf numFmtId="3" fontId="21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 wrapText="1"/>
    </xf>
    <xf numFmtId="0" fontId="0" fillId="0" borderId="0" xfId="0" applyFont="1" applyFill="1" applyProtection="1"/>
    <xf numFmtId="0" fontId="0" fillId="0" borderId="0" xfId="0" applyFont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20" fillId="0" borderId="0" xfId="0" applyFont="1" applyFill="1" applyBorder="1" applyAlignment="1" applyProtection="1">
      <alignment horizontal="left" wrapText="1"/>
    </xf>
    <xf numFmtId="0" fontId="5" fillId="0" borderId="0" xfId="0" applyFont="1" applyAlignment="1" applyProtection="1">
      <alignment wrapText="1"/>
    </xf>
    <xf numFmtId="0" fontId="14" fillId="0" borderId="0" xfId="0" applyFont="1" applyBorder="1" applyProtection="1"/>
    <xf numFmtId="0" fontId="15" fillId="0" borderId="0" xfId="0" applyFont="1" applyBorder="1" applyAlignment="1" applyProtection="1">
      <alignment vertical="top" wrapText="1"/>
    </xf>
    <xf numFmtId="0" fontId="0" fillId="0" borderId="0" xfId="0" applyFont="1" applyAlignment="1" applyProtection="1">
      <alignment wrapText="1"/>
      <protection locked="0"/>
    </xf>
    <xf numFmtId="0" fontId="15" fillId="0" borderId="0" xfId="0" applyFont="1" applyBorder="1" applyProtection="1"/>
    <xf numFmtId="0" fontId="24" fillId="0" borderId="0" xfId="0" applyFont="1" applyProtection="1"/>
    <xf numFmtId="0" fontId="25" fillId="0" borderId="0" xfId="0" applyFont="1" applyProtection="1"/>
    <xf numFmtId="0" fontId="19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0" borderId="7" xfId="0" applyFont="1" applyBorder="1" applyAlignment="1" applyProtection="1">
      <alignment horizontal="left"/>
    </xf>
    <xf numFmtId="0" fontId="6" fillId="0" borderId="0" xfId="0" applyFont="1" applyAlignment="1" applyProtection="1"/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vertical="top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left" wrapText="1"/>
      <protection locked="0"/>
    </xf>
    <xf numFmtId="0" fontId="21" fillId="0" borderId="5" xfId="0" applyFont="1" applyFill="1" applyBorder="1" applyAlignment="1" applyProtection="1">
      <alignment horizontal="left" wrapText="1"/>
      <protection locked="0"/>
    </xf>
    <xf numFmtId="0" fontId="21" fillId="0" borderId="6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</xf>
    <xf numFmtId="0" fontId="12" fillId="0" borderId="4" xfId="0" applyFont="1" applyBorder="1" applyAlignment="1" applyProtection="1">
      <alignment horizontal="left"/>
    </xf>
    <xf numFmtId="0" fontId="12" fillId="0" borderId="5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21" fillId="0" borderId="4" xfId="0" applyFont="1" applyFill="1" applyBorder="1" applyAlignment="1" applyProtection="1">
      <alignment horizontal="left" wrapText="1"/>
    </xf>
    <xf numFmtId="0" fontId="21" fillId="0" borderId="5" xfId="0" applyFont="1" applyFill="1" applyBorder="1" applyAlignment="1" applyProtection="1">
      <alignment horizontal="left" wrapText="1"/>
    </xf>
    <xf numFmtId="0" fontId="21" fillId="0" borderId="6" xfId="0" applyFont="1" applyFill="1" applyBorder="1" applyAlignment="1" applyProtection="1">
      <alignment horizontal="left" wrapText="1"/>
    </xf>
    <xf numFmtId="3" fontId="21" fillId="0" borderId="9" xfId="0" applyNumberFormat="1" applyFont="1" applyFill="1" applyBorder="1" applyAlignment="1" applyProtection="1">
      <alignment horizontal="right" wrapText="1"/>
      <protection locked="0"/>
    </xf>
    <xf numFmtId="3" fontId="21" fillId="0" borderId="8" xfId="0" applyNumberFormat="1" applyFont="1" applyFill="1" applyBorder="1" applyAlignment="1" applyProtection="1">
      <alignment horizontal="right" wrapText="1"/>
      <protection locked="0"/>
    </xf>
    <xf numFmtId="3" fontId="21" fillId="0" borderId="10" xfId="0" applyNumberFormat="1" applyFont="1" applyFill="1" applyBorder="1" applyAlignment="1" applyProtection="1">
      <alignment horizontal="right" wrapText="1"/>
      <protection locked="0"/>
    </xf>
    <xf numFmtId="3" fontId="27" fillId="0" borderId="9" xfId="0" applyNumberFormat="1" applyFont="1" applyFill="1" applyBorder="1" applyAlignment="1" applyProtection="1">
      <alignment horizontal="right" wrapText="1"/>
      <protection hidden="1"/>
    </xf>
    <xf numFmtId="3" fontId="27" fillId="0" borderId="8" xfId="0" applyNumberFormat="1" applyFont="1" applyFill="1" applyBorder="1" applyAlignment="1" applyProtection="1">
      <alignment horizontal="right" wrapText="1"/>
      <protection hidden="1"/>
    </xf>
    <xf numFmtId="3" fontId="27" fillId="0" borderId="10" xfId="0" applyNumberFormat="1" applyFont="1" applyFill="1" applyBorder="1" applyAlignment="1" applyProtection="1">
      <alignment horizontal="right" wrapText="1"/>
      <protection hidden="1"/>
    </xf>
  </cellXfs>
  <cellStyles count="3">
    <cellStyle name="Eingaben" xfId="1"/>
    <cellStyle name="Link" xfId="2" builtinId="8"/>
    <cellStyle name="Standard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Z$20" lockText="1" noThreeD="1"/>
</file>

<file path=xl/ctrlProps/ctrlProp2.xml><?xml version="1.0" encoding="utf-8"?>
<formControlPr xmlns="http://schemas.microsoft.com/office/spreadsheetml/2009/9/main" objectType="CheckBox" fmlaLink="$Z$23" lockText="1" noThreeD="1"/>
</file>

<file path=xl/ctrlProps/ctrlProp3.xml><?xml version="1.0" encoding="utf-8"?>
<formControlPr xmlns="http://schemas.microsoft.com/office/spreadsheetml/2009/9/main" objectType="CheckBox" fmlaLink="$Z$24" lockText="1" noThreeD="1"/>
</file>

<file path=xl/ctrlProps/ctrlProp4.xml><?xml version="1.0" encoding="utf-8"?>
<formControlPr xmlns="http://schemas.microsoft.com/office/spreadsheetml/2009/9/main" objectType="CheckBox" fmlaLink="$Z$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17318</xdr:rowOff>
    </xdr:from>
    <xdr:to>
      <xdr:col>6</xdr:col>
      <xdr:colOff>190502</xdr:colOff>
      <xdr:row>2</xdr:row>
      <xdr:rowOff>20058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318"/>
          <a:ext cx="1645229" cy="3837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9525</xdr:rowOff>
        </xdr:from>
        <xdr:to>
          <xdr:col>0</xdr:col>
          <xdr:colOff>180975</xdr:colOff>
          <xdr:row>20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180975</xdr:colOff>
          <xdr:row>23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9525</xdr:rowOff>
        </xdr:from>
        <xdr:to>
          <xdr:col>0</xdr:col>
          <xdr:colOff>180975</xdr:colOff>
          <xdr:row>24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</xdr:rowOff>
        </xdr:from>
        <xdr:to>
          <xdr:col>0</xdr:col>
          <xdr:colOff>180975</xdr:colOff>
          <xdr:row>22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elle1" displayName="Tabelle1" ref="A1:A8" totalsRowShown="0" headerRowDxfId="5" headerRowBorderDxfId="4" tableBorderDxfId="3" totalsRowBorderDxfId="2">
  <autoFilter ref="A1:A8"/>
  <tableColumns count="1">
    <tableColumn id="1" name="Landschaftszonen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A13:E43" totalsRowShown="0">
  <autoFilter ref="A13:E43"/>
  <tableColumns count="5">
    <tableColumn id="1" name="FoA"/>
    <tableColumn id="2" name="Straße"/>
    <tableColumn id="3" name="Plz Ort"/>
    <tableColumn id="4" name="Email" dataCellStyle="Link"/>
    <tableColumn id="5" name="Telefon" dataDxfId="0" dataCellStyle="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grevesmuehlen@lfoa-mv.de" TargetMode="External"/><Relationship Id="rId7" Type="http://schemas.openxmlformats.org/officeDocument/2006/relationships/hyperlink" Target="mailto:baddoberan@lfoa-mv.de" TargetMode="External"/><Relationship Id="rId2" Type="http://schemas.openxmlformats.org/officeDocument/2006/relationships/hyperlink" Target="mailto:schlemmin@lfoa-mv.de" TargetMode="External"/><Relationship Id="rId1" Type="http://schemas.openxmlformats.org/officeDocument/2006/relationships/hyperlink" Target="mailto:torgelow@lfoa-mv.de" TargetMode="External"/><Relationship Id="rId6" Type="http://schemas.openxmlformats.org/officeDocument/2006/relationships/hyperlink" Target="mailto:billenhagen@lfoa-mv.de" TargetMode="External"/><Relationship Id="rId5" Type="http://schemas.openxmlformats.org/officeDocument/2006/relationships/hyperlink" Target="mailto:dargun@lfoa-mv.de" TargetMode="External"/><Relationship Id="rId4" Type="http://schemas.openxmlformats.org/officeDocument/2006/relationships/hyperlink" Target="mailto:friedrichsmoor@lfoa-mv.de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Z51"/>
  <sheetViews>
    <sheetView showGridLines="0" showZeros="0" tabSelected="1" topLeftCell="A7" zoomScale="110" zoomScaleNormal="110" workbookViewId="0">
      <selection activeCell="H34" sqref="H34:L35"/>
    </sheetView>
  </sheetViews>
  <sheetFormatPr baseColWidth="10" defaultColWidth="0" defaultRowHeight="15" customHeight="1" x14ac:dyDescent="0.25"/>
  <cols>
    <col min="1" max="22" width="3.5703125" style="10" customWidth="1"/>
    <col min="23" max="23" width="3.42578125" style="10" customWidth="1"/>
    <col min="24" max="24" width="3.5703125" style="10" customWidth="1"/>
    <col min="25" max="25" width="0.85546875" style="10" customWidth="1"/>
    <col min="26" max="16384" width="11.42578125" style="10" hidden="1"/>
  </cols>
  <sheetData>
    <row r="1" spans="1:24" ht="15" customHeight="1" x14ac:dyDescent="0.25">
      <c r="B1" s="11"/>
      <c r="C1" s="11"/>
      <c r="D1" s="11"/>
      <c r="E1" s="11"/>
      <c r="F1" s="11"/>
      <c r="G1" s="11"/>
      <c r="H1" s="62" t="s">
        <v>219</v>
      </c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ht="15" customHeight="1" x14ac:dyDescent="0.25">
      <c r="A2" s="11"/>
      <c r="B2" s="11"/>
      <c r="C2" s="11"/>
      <c r="D2" s="11"/>
      <c r="E2" s="11"/>
      <c r="F2" s="11"/>
      <c r="G2" s="1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5" customHeight="1" x14ac:dyDescent="0.25">
      <c r="A3" s="11"/>
      <c r="B3" s="11"/>
      <c r="C3" s="11"/>
      <c r="D3" s="11"/>
      <c r="E3" s="11"/>
      <c r="F3" s="11"/>
      <c r="G3" s="11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5" customHeight="1" x14ac:dyDescent="0.25">
      <c r="A5" s="17" t="s">
        <v>6</v>
      </c>
      <c r="D5" s="13"/>
      <c r="E5" s="13"/>
      <c r="F5" s="13"/>
      <c r="G5" s="13"/>
      <c r="H5" s="13"/>
      <c r="I5" s="13"/>
      <c r="J5" s="13"/>
      <c r="K5" s="13"/>
      <c r="L5" s="13"/>
    </row>
    <row r="6" spans="1:24" ht="15" customHeight="1" x14ac:dyDescent="0.25">
      <c r="C6" s="13"/>
      <c r="D6" s="13"/>
      <c r="F6" s="13"/>
      <c r="G6" s="13"/>
      <c r="H6" s="13"/>
      <c r="I6" s="13"/>
      <c r="J6" s="13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8"/>
    </row>
    <row r="7" spans="1:24" ht="15" customHeight="1" x14ac:dyDescent="0.25">
      <c r="C7" s="15" t="s">
        <v>205</v>
      </c>
      <c r="D7" s="53" t="s">
        <v>16</v>
      </c>
      <c r="E7" s="54"/>
      <c r="F7" s="54"/>
      <c r="G7" s="54"/>
      <c r="H7" s="54"/>
      <c r="I7" s="54"/>
      <c r="J7" s="54"/>
      <c r="K7" s="54"/>
      <c r="L7" s="55"/>
      <c r="O7" s="15" t="s">
        <v>4</v>
      </c>
      <c r="P7" s="63">
        <f>VLOOKUP($D$7,AdresseFoA,4,0)</f>
        <v>0</v>
      </c>
      <c r="Q7" s="64"/>
      <c r="R7" s="64"/>
      <c r="S7" s="64"/>
      <c r="T7" s="64"/>
      <c r="U7" s="64"/>
      <c r="V7" s="64"/>
      <c r="W7" s="64"/>
      <c r="X7" s="65"/>
    </row>
    <row r="8" spans="1:24" ht="15" customHeight="1" x14ac:dyDescent="0.25">
      <c r="C8" s="15" t="s">
        <v>2</v>
      </c>
      <c r="D8" s="66">
        <f>VLOOKUP($D$7,AdresseFoA,2,0)</f>
        <v>0</v>
      </c>
      <c r="E8" s="67"/>
      <c r="F8" s="67"/>
      <c r="G8" s="67"/>
      <c r="H8" s="67"/>
      <c r="I8" s="67"/>
      <c r="J8" s="67"/>
      <c r="K8" s="67"/>
      <c r="L8" s="68"/>
      <c r="M8" s="13"/>
      <c r="N8" s="13"/>
      <c r="O8" s="15" t="s">
        <v>5</v>
      </c>
      <c r="P8" s="66">
        <f>VLOOKUP($D$7,AdresseFoA,5,0)</f>
        <v>0</v>
      </c>
      <c r="Q8" s="67"/>
      <c r="R8" s="67"/>
      <c r="S8" s="67"/>
      <c r="T8" s="67"/>
      <c r="U8" s="67"/>
      <c r="V8" s="67"/>
      <c r="W8" s="67"/>
      <c r="X8" s="68"/>
    </row>
    <row r="9" spans="1:24" ht="15" customHeight="1" x14ac:dyDescent="0.25">
      <c r="D9" s="66">
        <f>VLOOKUP($D$7,AdresseFoA,3,0)</f>
        <v>0</v>
      </c>
      <c r="E9" s="67"/>
      <c r="F9" s="67"/>
      <c r="G9" s="67"/>
      <c r="H9" s="67"/>
      <c r="I9" s="67"/>
      <c r="J9" s="67"/>
      <c r="K9" s="67"/>
      <c r="L9" s="68"/>
      <c r="N9" s="13"/>
      <c r="P9" s="13"/>
      <c r="Q9" s="13"/>
      <c r="R9" s="13"/>
      <c r="S9" s="13"/>
      <c r="T9" s="13"/>
      <c r="U9" s="13"/>
      <c r="V9" s="13"/>
      <c r="W9" s="13"/>
      <c r="X9" s="14"/>
    </row>
    <row r="10" spans="1:24" ht="15" customHeight="1" x14ac:dyDescent="0.25">
      <c r="A10" s="19" t="s">
        <v>196</v>
      </c>
      <c r="D10" s="26"/>
      <c r="E10" s="26"/>
      <c r="F10" s="26"/>
      <c r="G10" s="26"/>
      <c r="H10" s="26"/>
      <c r="I10" s="26"/>
      <c r="J10" s="26"/>
      <c r="K10" s="26"/>
      <c r="L10" s="14"/>
    </row>
    <row r="11" spans="1:24" ht="15" customHeight="1" x14ac:dyDescent="0.25">
      <c r="A11" s="19"/>
      <c r="D11" s="26"/>
      <c r="E11" s="26"/>
      <c r="F11" s="26"/>
      <c r="G11" s="26"/>
      <c r="H11" s="26"/>
      <c r="I11" s="26"/>
      <c r="J11" s="26"/>
      <c r="K11" s="26"/>
      <c r="L11" s="14"/>
    </row>
    <row r="12" spans="1:24" ht="15" customHeight="1" x14ac:dyDescent="0.25">
      <c r="A12" s="12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28" t="s">
        <v>197</v>
      </c>
      <c r="P12" s="80"/>
      <c r="Q12" s="81"/>
      <c r="R12" s="81"/>
      <c r="S12" s="81"/>
      <c r="T12" s="81"/>
      <c r="U12" s="81"/>
      <c r="V12" s="81"/>
      <c r="W12" s="81"/>
      <c r="X12" s="82"/>
    </row>
    <row r="13" spans="1:24" ht="15" customHeight="1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3"/>
      <c r="N13" s="13"/>
      <c r="O13" s="13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5">
      <c r="C14" s="15" t="s">
        <v>1</v>
      </c>
      <c r="D14" s="53"/>
      <c r="E14" s="54"/>
      <c r="F14" s="54"/>
      <c r="G14" s="54"/>
      <c r="H14" s="54"/>
      <c r="I14" s="54"/>
      <c r="J14" s="54"/>
      <c r="K14" s="54"/>
      <c r="L14" s="55"/>
      <c r="O14" s="16" t="s">
        <v>4</v>
      </c>
      <c r="P14" s="72"/>
      <c r="Q14" s="73"/>
      <c r="R14" s="73"/>
      <c r="S14" s="73"/>
      <c r="T14" s="73"/>
      <c r="U14" s="73"/>
      <c r="V14" s="73"/>
      <c r="W14" s="73"/>
      <c r="X14" s="74"/>
    </row>
    <row r="15" spans="1:24" ht="15" customHeight="1" x14ac:dyDescent="0.25">
      <c r="C15" s="15" t="s">
        <v>2</v>
      </c>
      <c r="D15" s="53"/>
      <c r="E15" s="54"/>
      <c r="F15" s="54"/>
      <c r="G15" s="54"/>
      <c r="H15" s="54"/>
      <c r="I15" s="54"/>
      <c r="J15" s="54"/>
      <c r="K15" s="54"/>
      <c r="L15" s="55"/>
      <c r="M15" s="13"/>
      <c r="O15" s="15" t="s">
        <v>5</v>
      </c>
      <c r="P15" s="53"/>
      <c r="Q15" s="54"/>
      <c r="R15" s="54"/>
      <c r="S15" s="54"/>
      <c r="T15" s="54"/>
      <c r="U15" s="54"/>
      <c r="V15" s="54"/>
      <c r="W15" s="54"/>
      <c r="X15" s="55"/>
    </row>
    <row r="16" spans="1:24" ht="15" customHeight="1" x14ac:dyDescent="0.25">
      <c r="D16" s="53"/>
      <c r="E16" s="54"/>
      <c r="F16" s="54"/>
      <c r="G16" s="54"/>
      <c r="H16" s="54"/>
      <c r="I16" s="54"/>
      <c r="J16" s="54"/>
      <c r="K16" s="54"/>
      <c r="L16" s="55"/>
      <c r="P16" s="13"/>
      <c r="Q16" s="13"/>
      <c r="R16" s="13"/>
      <c r="S16" s="13"/>
      <c r="T16" s="13"/>
      <c r="U16" s="13"/>
      <c r="V16" s="13"/>
      <c r="W16" s="13"/>
    </row>
    <row r="17" spans="1:26" ht="15" customHeight="1" x14ac:dyDescent="0.25">
      <c r="A17" s="13"/>
      <c r="B17" s="13"/>
      <c r="C17" s="13"/>
      <c r="D17" s="26"/>
      <c r="E17" s="26"/>
      <c r="F17" s="26"/>
      <c r="G17" s="26"/>
      <c r="H17" s="26"/>
      <c r="I17" s="26"/>
      <c r="J17" s="26"/>
      <c r="K17" s="26"/>
      <c r="L17" s="14"/>
    </row>
    <row r="18" spans="1:26" ht="15" customHeight="1" x14ac:dyDescent="0.25">
      <c r="A18" s="71" t="s">
        <v>7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1:26" ht="15" customHeight="1" x14ac:dyDescent="0.25">
      <c r="A19" s="17"/>
    </row>
    <row r="20" spans="1:26" ht="15" customHeight="1" x14ac:dyDescent="0.25">
      <c r="A20" s="21"/>
      <c r="B20" s="52" t="s">
        <v>206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Z20" s="9" t="b">
        <v>0</v>
      </c>
    </row>
    <row r="21" spans="1:26" ht="15" customHeight="1" x14ac:dyDescent="0.25">
      <c r="A21" s="2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Z21" s="9"/>
    </row>
    <row r="22" spans="1:26" ht="15" customHeight="1" x14ac:dyDescent="0.25">
      <c r="B22" s="50" t="s">
        <v>209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Z22" s="9" t="b">
        <v>0</v>
      </c>
    </row>
    <row r="23" spans="1:26" ht="15" customHeight="1" x14ac:dyDescent="0.25">
      <c r="B23" s="50" t="s">
        <v>204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Z23" s="9" t="b">
        <v>0</v>
      </c>
    </row>
    <row r="24" spans="1:26" s="34" customFormat="1" ht="15" customHeight="1" x14ac:dyDescent="0.25">
      <c r="B24" s="51" t="s">
        <v>208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Z24" s="40" t="b">
        <v>0</v>
      </c>
    </row>
    <row r="25" spans="1:26" s="34" customFormat="1" ht="15" customHeight="1" x14ac:dyDescent="0.2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Z25" s="40"/>
    </row>
    <row r="26" spans="1:26" s="29" customFormat="1" ht="15" customHeight="1" x14ac:dyDescent="0.25">
      <c r="A26" s="13"/>
      <c r="B26" s="13"/>
      <c r="C26" s="13"/>
      <c r="D26" s="26"/>
      <c r="E26" s="26"/>
      <c r="F26" s="26"/>
      <c r="G26" s="26"/>
      <c r="H26" s="26"/>
      <c r="I26" s="26"/>
      <c r="J26" s="26"/>
      <c r="K26" s="26"/>
      <c r="L26" s="14"/>
      <c r="M26" s="13"/>
      <c r="N26" s="13"/>
      <c r="O26" s="13"/>
      <c r="P26" s="10"/>
      <c r="Q26" s="10"/>
      <c r="R26" s="10"/>
      <c r="S26" s="10"/>
      <c r="T26" s="10"/>
      <c r="U26" s="10"/>
      <c r="V26" s="10"/>
      <c r="W26" s="10"/>
      <c r="X26" s="10"/>
    </row>
    <row r="27" spans="1:26" s="29" customFormat="1" ht="15" customHeight="1" x14ac:dyDescent="0.25">
      <c r="A27" s="27" t="s">
        <v>212</v>
      </c>
      <c r="B27" s="13"/>
      <c r="C27" s="13"/>
      <c r="D27" s="26"/>
      <c r="E27" s="26"/>
      <c r="F27" s="26"/>
      <c r="G27" s="26"/>
      <c r="H27" s="26"/>
      <c r="I27" s="26"/>
      <c r="J27" s="26"/>
      <c r="K27" s="26"/>
      <c r="L27" s="14"/>
      <c r="M27" s="13"/>
      <c r="N27" s="13"/>
      <c r="O27" s="13"/>
      <c r="P27" s="10"/>
      <c r="Q27" s="10"/>
      <c r="R27" s="10"/>
      <c r="S27" s="10"/>
      <c r="T27" s="10"/>
      <c r="U27" s="10"/>
      <c r="V27" s="10"/>
      <c r="W27" s="10"/>
      <c r="X27" s="10"/>
    </row>
    <row r="28" spans="1:26" s="29" customFormat="1" ht="15" customHeight="1" x14ac:dyDescent="0.25">
      <c r="A28" s="27"/>
      <c r="B28" s="13"/>
      <c r="C28" s="13"/>
      <c r="D28" s="26"/>
      <c r="E28" s="26"/>
      <c r="F28" s="26"/>
      <c r="G28" s="26"/>
      <c r="H28" s="26"/>
      <c r="I28" s="26"/>
      <c r="J28" s="26"/>
      <c r="K28" s="26"/>
      <c r="L28" s="14"/>
      <c r="M28" s="13"/>
      <c r="N28" s="13"/>
      <c r="O28" s="13"/>
      <c r="P28" s="10"/>
      <c r="Q28" s="10"/>
      <c r="R28" s="10"/>
      <c r="S28" s="10"/>
      <c r="T28" s="10"/>
      <c r="U28" s="10"/>
      <c r="V28" s="10"/>
      <c r="W28" s="10"/>
      <c r="X28" s="10"/>
    </row>
    <row r="29" spans="1:26" s="29" customFormat="1" ht="20.100000000000001" customHeight="1" x14ac:dyDescent="0.25">
      <c r="B29" s="13"/>
      <c r="C29" s="16" t="s">
        <v>201</v>
      </c>
      <c r="D29" s="5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</row>
    <row r="30" spans="1:26" s="29" customFormat="1" ht="20.100000000000001" customHeight="1" x14ac:dyDescent="0.25">
      <c r="C30" s="16" t="s">
        <v>200</v>
      </c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5"/>
    </row>
    <row r="31" spans="1:26" s="29" customFormat="1" ht="20.100000000000001" customHeight="1" x14ac:dyDescent="0.25">
      <c r="B31" s="13"/>
      <c r="C31" s="16" t="s">
        <v>203</v>
      </c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</row>
    <row r="32" spans="1:26" s="30" customFormat="1" ht="15" customHeight="1" x14ac:dyDescent="0.25">
      <c r="A32" s="13"/>
      <c r="B32" s="13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3"/>
      <c r="N32" s="13"/>
      <c r="O32" s="13"/>
      <c r="P32" s="10"/>
      <c r="Q32" s="10"/>
      <c r="R32" s="10"/>
      <c r="S32" s="10"/>
      <c r="T32" s="10"/>
      <c r="U32" s="10"/>
      <c r="V32" s="10"/>
      <c r="W32" s="10"/>
      <c r="X32" s="10"/>
    </row>
    <row r="33" spans="1:26" ht="30" customHeight="1" x14ac:dyDescent="0.25">
      <c r="A33" s="69"/>
      <c r="B33" s="69"/>
      <c r="C33" s="70"/>
      <c r="D33" s="78" t="s">
        <v>213</v>
      </c>
      <c r="E33" s="78"/>
      <c r="F33" s="78"/>
      <c r="G33" s="78"/>
      <c r="H33" s="79" t="s">
        <v>207</v>
      </c>
      <c r="I33" s="79"/>
      <c r="J33" s="79"/>
      <c r="K33" s="79"/>
      <c r="L33" s="79"/>
      <c r="M33" s="56" t="s">
        <v>217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</row>
    <row r="34" spans="1:26" ht="20.100000000000001" customHeight="1" x14ac:dyDescent="0.25">
      <c r="A34" s="49" t="s">
        <v>198</v>
      </c>
      <c r="B34" s="49"/>
      <c r="C34" s="49"/>
      <c r="D34" s="75"/>
      <c r="E34" s="76"/>
      <c r="F34" s="76"/>
      <c r="G34" s="77"/>
      <c r="H34" s="93"/>
      <c r="I34" s="94"/>
      <c r="J34" s="94"/>
      <c r="K34" s="94"/>
      <c r="L34" s="95"/>
      <c r="M34" s="5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1"/>
    </row>
    <row r="35" spans="1:26" ht="20.100000000000001" customHeight="1" x14ac:dyDescent="0.25">
      <c r="A35" s="49" t="s">
        <v>199</v>
      </c>
      <c r="B35" s="49"/>
      <c r="C35" s="49"/>
      <c r="D35" s="75"/>
      <c r="E35" s="76"/>
      <c r="F35" s="76"/>
      <c r="G35" s="77"/>
      <c r="H35" s="93"/>
      <c r="I35" s="94"/>
      <c r="J35" s="94"/>
      <c r="K35" s="94"/>
      <c r="L35" s="95"/>
      <c r="M35" s="59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1"/>
    </row>
    <row r="36" spans="1:26" ht="20.100000000000001" customHeight="1" x14ac:dyDescent="0.25">
      <c r="A36" s="49" t="s">
        <v>210</v>
      </c>
      <c r="B36" s="49"/>
      <c r="C36" s="49"/>
      <c r="D36" s="75"/>
      <c r="E36" s="76"/>
      <c r="F36" s="76"/>
      <c r="G36" s="77"/>
      <c r="H36" s="93"/>
      <c r="I36" s="94"/>
      <c r="J36" s="94"/>
      <c r="K36" s="94"/>
      <c r="L36" s="95"/>
      <c r="M36" s="59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1"/>
    </row>
    <row r="37" spans="1:26" ht="20.100000000000001" customHeight="1" x14ac:dyDescent="0.25">
      <c r="A37" s="31"/>
      <c r="B37" s="31"/>
      <c r="C37" s="31"/>
      <c r="D37" s="87" t="s">
        <v>202</v>
      </c>
      <c r="E37" s="88"/>
      <c r="F37" s="88"/>
      <c r="G37" s="89"/>
      <c r="H37" s="96">
        <f>SUM(H34:L36)</f>
        <v>0</v>
      </c>
      <c r="I37" s="97"/>
      <c r="J37" s="97"/>
      <c r="K37" s="97"/>
      <c r="L37" s="98">
        <f>SUM(L34:O36)</f>
        <v>0</v>
      </c>
      <c r="M37" s="90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2"/>
    </row>
    <row r="38" spans="1:26" ht="15" customHeight="1" x14ac:dyDescent="0.25">
      <c r="B38" s="32"/>
      <c r="C38" s="32"/>
      <c r="D38" s="3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6" ht="15" customHeight="1" x14ac:dyDescent="0.25">
      <c r="A39" s="19" t="s">
        <v>214</v>
      </c>
      <c r="B39" s="22" t="s">
        <v>211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44"/>
      <c r="Z39" s="45"/>
    </row>
    <row r="40" spans="1:26" ht="15" customHeight="1" x14ac:dyDescent="0.25">
      <c r="A40" s="23"/>
      <c r="B40" s="23"/>
      <c r="C40" s="23"/>
      <c r="D40" s="23"/>
      <c r="E40" s="24"/>
      <c r="F40" s="24"/>
      <c r="G40" s="24"/>
      <c r="H40" s="24"/>
      <c r="I40" s="24"/>
      <c r="J40" s="24"/>
      <c r="K40" s="24"/>
      <c r="L40" s="25"/>
      <c r="M40" s="25"/>
      <c r="N40" s="25"/>
      <c r="O40" s="25"/>
      <c r="P40" s="23"/>
      <c r="Q40" s="23"/>
      <c r="R40" s="23"/>
      <c r="S40" s="23"/>
      <c r="T40" s="23"/>
      <c r="U40" s="23"/>
      <c r="V40" s="23"/>
      <c r="W40" s="23"/>
      <c r="X40" s="33"/>
    </row>
    <row r="41" spans="1:26" ht="24.95" customHeight="1" x14ac:dyDescent="0.25">
      <c r="A41" s="84"/>
      <c r="B41" s="85"/>
      <c r="C41" s="85"/>
      <c r="D41" s="85"/>
      <c r="E41" s="85"/>
      <c r="F41" s="86"/>
      <c r="H41" s="46"/>
      <c r="I41" s="47"/>
      <c r="J41" s="47"/>
      <c r="K41" s="47"/>
      <c r="L41" s="48"/>
      <c r="N41" s="84"/>
      <c r="O41" s="85"/>
      <c r="P41" s="85"/>
      <c r="Q41" s="85"/>
      <c r="R41" s="85"/>
      <c r="S41" s="85"/>
      <c r="T41" s="85"/>
      <c r="U41" s="85"/>
      <c r="V41" s="85"/>
      <c r="W41" s="85"/>
      <c r="X41" s="86"/>
    </row>
    <row r="42" spans="1:26" s="29" customFormat="1" ht="15" customHeight="1" x14ac:dyDescent="0.2">
      <c r="A42" s="42" t="s">
        <v>8</v>
      </c>
      <c r="I42" s="42" t="s">
        <v>0</v>
      </c>
      <c r="N42" s="42" t="s">
        <v>216</v>
      </c>
      <c r="R42" s="43"/>
    </row>
    <row r="43" spans="1:26" ht="1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38"/>
      <c r="N43" s="41" t="s">
        <v>215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</row>
    <row r="44" spans="1:26" ht="1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15" customHeight="1" x14ac:dyDescent="0.25">
      <c r="A45" s="83" t="s">
        <v>218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35"/>
    </row>
    <row r="46" spans="1:26" ht="15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35"/>
    </row>
    <row r="47" spans="1:26" ht="1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6" ht="1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ht="1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</row>
  </sheetData>
  <sheetProtection algorithmName="SHA-512" hashValue="ISP/GlWRflBmCNcepvysgVAkwTYiX5Dxx2dAornS/oN/B8e4GdxpvRyinKdmtS1bn84Y99I2qPx+VBUNPxwRag==" saltValue="GxVKZahe2JGBKOlF5ySocA==" spinCount="100000" sheet="1" selectLockedCells="1"/>
  <mergeCells count="43">
    <mergeCell ref="A45:W46"/>
    <mergeCell ref="A41:F41"/>
    <mergeCell ref="A35:C35"/>
    <mergeCell ref="A36:C36"/>
    <mergeCell ref="H37:L37"/>
    <mergeCell ref="D37:G37"/>
    <mergeCell ref="D36:G36"/>
    <mergeCell ref="H36:L36"/>
    <mergeCell ref="M36:X36"/>
    <mergeCell ref="M37:X37"/>
    <mergeCell ref="N41:X41"/>
    <mergeCell ref="D9:L9"/>
    <mergeCell ref="A33:C33"/>
    <mergeCell ref="A18:X18"/>
    <mergeCell ref="P14:X14"/>
    <mergeCell ref="P15:X15"/>
    <mergeCell ref="D14:L14"/>
    <mergeCell ref="D15:L15"/>
    <mergeCell ref="D16:L16"/>
    <mergeCell ref="D33:G33"/>
    <mergeCell ref="H33:L33"/>
    <mergeCell ref="P12:X12"/>
    <mergeCell ref="H1:X3"/>
    <mergeCell ref="P7:X7"/>
    <mergeCell ref="P8:X8"/>
    <mergeCell ref="D7:L7"/>
    <mergeCell ref="D8:L8"/>
    <mergeCell ref="H41:L41"/>
    <mergeCell ref="A34:C34"/>
    <mergeCell ref="B23:X23"/>
    <mergeCell ref="B24:X25"/>
    <mergeCell ref="B20:X21"/>
    <mergeCell ref="B22:X22"/>
    <mergeCell ref="D29:X29"/>
    <mergeCell ref="D30:X30"/>
    <mergeCell ref="D31:X31"/>
    <mergeCell ref="M33:X33"/>
    <mergeCell ref="M34:X34"/>
    <mergeCell ref="D34:G34"/>
    <mergeCell ref="D35:G35"/>
    <mergeCell ref="H34:L34"/>
    <mergeCell ref="H35:L35"/>
    <mergeCell ref="M35:X35"/>
  </mergeCells>
  <conditionalFormatting sqref="B20">
    <cfRule type="expression" dxfId="9" priority="4">
      <formula>$Z$20</formula>
    </cfRule>
  </conditionalFormatting>
  <conditionalFormatting sqref="B24">
    <cfRule type="expression" dxfId="8" priority="6">
      <formula>$Z$24</formula>
    </cfRule>
  </conditionalFormatting>
  <conditionalFormatting sqref="B23">
    <cfRule type="expression" dxfId="7" priority="5">
      <formula>$Z$23</formula>
    </cfRule>
  </conditionalFormatting>
  <conditionalFormatting sqref="B22">
    <cfRule type="expression" dxfId="6" priority="7">
      <formula>$Z$22</formula>
    </cfRule>
  </conditionalFormatting>
  <dataValidations count="1">
    <dataValidation type="list" allowBlank="1" showInputMessage="1" showErrorMessage="1" sqref="F6:K6 D7">
      <formula1>FoA</formula1>
    </dataValidation>
  </dataValidations>
  <pageMargins left="0.9055118110236221" right="0.31496062992125984" top="0.78740157480314965" bottom="0.78740157480314965" header="0.31496062992125984" footer="0.31496062992125984"/>
  <pageSetup paperSize="9" orientation="portrait" r:id="rId1"/>
  <ignoredErrors>
    <ignoredError sqref="H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4" r:id="rId4" name="Check Box 76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9525</xdr:rowOff>
                  </from>
                  <to>
                    <xdr:col>0</xdr:col>
                    <xdr:colOff>180975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" name="Check Box 77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" name="Check Box 78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9525</xdr:rowOff>
                  </from>
                  <to>
                    <xdr:col>0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" name="Check Box 8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9525</xdr:rowOff>
                  </from>
                  <to>
                    <xdr:col>0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43"/>
  <sheetViews>
    <sheetView topLeftCell="A6" workbookViewId="0">
      <selection activeCell="A14" sqref="A14:A43"/>
    </sheetView>
  </sheetViews>
  <sheetFormatPr baseColWidth="10" defaultRowHeight="15" x14ac:dyDescent="0.25"/>
  <cols>
    <col min="1" max="1" width="35.140625" customWidth="1"/>
    <col min="2" max="3" width="30.42578125" customWidth="1"/>
    <col min="4" max="4" width="26.85546875" bestFit="1" customWidth="1"/>
    <col min="5" max="5" width="26.85546875" customWidth="1"/>
    <col min="6" max="6" width="30.5703125" bestFit="1" customWidth="1"/>
    <col min="7" max="7" width="19.5703125" customWidth="1"/>
    <col min="8" max="8" width="25" bestFit="1" customWidth="1"/>
  </cols>
  <sheetData>
    <row r="1" spans="1:8" x14ac:dyDescent="0.25">
      <c r="A1" s="2" t="s">
        <v>9</v>
      </c>
      <c r="G1" s="5"/>
    </row>
    <row r="2" spans="1:8" x14ac:dyDescent="0.25">
      <c r="A2" s="1" t="s">
        <v>10</v>
      </c>
      <c r="G2" s="6"/>
    </row>
    <row r="3" spans="1:8" x14ac:dyDescent="0.25">
      <c r="A3" s="1" t="s">
        <v>13</v>
      </c>
      <c r="G3" s="6"/>
    </row>
    <row r="4" spans="1:8" x14ac:dyDescent="0.25">
      <c r="A4" s="1" t="s">
        <v>11</v>
      </c>
      <c r="G4" s="6"/>
    </row>
    <row r="5" spans="1:8" x14ac:dyDescent="0.25">
      <c r="A5" s="1" t="s">
        <v>14</v>
      </c>
      <c r="G5" s="6"/>
    </row>
    <row r="6" spans="1:8" x14ac:dyDescent="0.25">
      <c r="A6" s="1" t="s">
        <v>15</v>
      </c>
      <c r="G6" s="6"/>
    </row>
    <row r="7" spans="1:8" x14ac:dyDescent="0.25">
      <c r="A7" s="3" t="s">
        <v>12</v>
      </c>
      <c r="G7" s="6"/>
    </row>
    <row r="8" spans="1:8" x14ac:dyDescent="0.25">
      <c r="A8" s="4" t="s">
        <v>16</v>
      </c>
    </row>
    <row r="13" spans="1:8" x14ac:dyDescent="0.25">
      <c r="A13" t="s">
        <v>17</v>
      </c>
      <c r="B13" t="s">
        <v>18</v>
      </c>
      <c r="C13" t="s">
        <v>136</v>
      </c>
      <c r="D13" t="s">
        <v>135</v>
      </c>
      <c r="E13" t="s">
        <v>166</v>
      </c>
      <c r="F13" t="s">
        <v>136</v>
      </c>
      <c r="G13" t="s">
        <v>19</v>
      </c>
      <c r="H13" t="s">
        <v>8</v>
      </c>
    </row>
    <row r="14" spans="1:8" x14ac:dyDescent="0.25">
      <c r="A14" t="s">
        <v>20</v>
      </c>
      <c r="B14" t="s">
        <v>21</v>
      </c>
      <c r="C14" t="s">
        <v>137</v>
      </c>
      <c r="D14" s="7" t="s">
        <v>107</v>
      </c>
      <c r="E14" s="8" t="s">
        <v>167</v>
      </c>
      <c r="F14" t="str">
        <f t="shared" ref="F14:F42" si="0">CONCATENATE(G14," ",H14)</f>
        <v>18209 Bad Doberan</v>
      </c>
      <c r="G14">
        <v>18209</v>
      </c>
      <c r="H14" t="s">
        <v>22</v>
      </c>
    </row>
    <row r="15" spans="1:8" x14ac:dyDescent="0.25">
      <c r="A15" t="s">
        <v>23</v>
      </c>
      <c r="B15" t="s">
        <v>24</v>
      </c>
      <c r="C15" t="s">
        <v>138</v>
      </c>
      <c r="D15" s="7" t="s">
        <v>108</v>
      </c>
      <c r="E15" s="8" t="s">
        <v>168</v>
      </c>
      <c r="F15" t="str">
        <f t="shared" si="0"/>
        <v>18182 Blankenhagen</v>
      </c>
      <c r="G15">
        <v>18182</v>
      </c>
      <c r="H15" t="s">
        <v>25</v>
      </c>
    </row>
    <row r="16" spans="1:8" x14ac:dyDescent="0.25">
      <c r="A16" t="s">
        <v>26</v>
      </c>
      <c r="B16" t="s">
        <v>27</v>
      </c>
      <c r="C16" t="s">
        <v>139</v>
      </c>
      <c r="D16" s="7" t="s">
        <v>109</v>
      </c>
      <c r="E16" s="8" t="s">
        <v>169</v>
      </c>
      <c r="F16" t="str">
        <f t="shared" si="0"/>
        <v>17179 Finkenthal</v>
      </c>
      <c r="G16">
        <v>17179</v>
      </c>
      <c r="H16" t="s">
        <v>28</v>
      </c>
    </row>
    <row r="17" spans="1:8" x14ac:dyDescent="0.25">
      <c r="A17" t="s">
        <v>29</v>
      </c>
      <c r="B17" t="s">
        <v>30</v>
      </c>
      <c r="C17" t="s">
        <v>140</v>
      </c>
      <c r="D17" s="7" t="s">
        <v>110</v>
      </c>
      <c r="E17" s="8" t="s">
        <v>170</v>
      </c>
      <c r="F17" t="str">
        <f t="shared" si="0"/>
        <v>19306 Friedrichsmoor</v>
      </c>
      <c r="G17">
        <v>19306</v>
      </c>
      <c r="H17" t="s">
        <v>31</v>
      </c>
    </row>
    <row r="18" spans="1:8" x14ac:dyDescent="0.25">
      <c r="A18" t="s">
        <v>32</v>
      </c>
      <c r="B18" t="s">
        <v>33</v>
      </c>
      <c r="C18" t="s">
        <v>141</v>
      </c>
      <c r="D18" s="7" t="s">
        <v>111</v>
      </c>
      <c r="E18" s="8" t="s">
        <v>171</v>
      </c>
      <c r="F18" t="str">
        <f t="shared" si="0"/>
        <v>19089 Gädebehn</v>
      </c>
      <c r="G18">
        <v>19089</v>
      </c>
      <c r="H18" t="s">
        <v>34</v>
      </c>
    </row>
    <row r="19" spans="1:8" x14ac:dyDescent="0.25">
      <c r="A19" t="s">
        <v>35</v>
      </c>
      <c r="B19" t="s">
        <v>36</v>
      </c>
      <c r="C19" t="s">
        <v>142</v>
      </c>
      <c r="D19" s="7" t="s">
        <v>112</v>
      </c>
      <c r="E19" s="8" t="s">
        <v>172</v>
      </c>
      <c r="F19" t="str">
        <f t="shared" si="0"/>
        <v>19300 Grabow</v>
      </c>
      <c r="G19">
        <v>19300</v>
      </c>
      <c r="H19" t="s">
        <v>37</v>
      </c>
    </row>
    <row r="20" spans="1:8" x14ac:dyDescent="0.25">
      <c r="A20" t="s">
        <v>38</v>
      </c>
      <c r="B20" t="s">
        <v>105</v>
      </c>
      <c r="C20" t="s">
        <v>143</v>
      </c>
      <c r="D20" s="7" t="s">
        <v>106</v>
      </c>
      <c r="E20" s="8" t="s">
        <v>173</v>
      </c>
      <c r="F20" t="str">
        <f t="shared" si="0"/>
        <v>23936 Gostorf</v>
      </c>
      <c r="G20">
        <v>23936</v>
      </c>
      <c r="H20" t="s">
        <v>39</v>
      </c>
    </row>
    <row r="21" spans="1:8" x14ac:dyDescent="0.25">
      <c r="A21" t="s">
        <v>40</v>
      </c>
      <c r="B21" t="s">
        <v>41</v>
      </c>
      <c r="C21" t="s">
        <v>144</v>
      </c>
      <c r="D21" s="7" t="s">
        <v>113</v>
      </c>
      <c r="E21" s="8" t="s">
        <v>174</v>
      </c>
      <c r="F21" t="str">
        <f t="shared" si="0"/>
        <v>18273 Güstrow</v>
      </c>
      <c r="G21">
        <v>18273</v>
      </c>
      <c r="H21" t="s">
        <v>42</v>
      </c>
    </row>
    <row r="22" spans="1:8" x14ac:dyDescent="0.25">
      <c r="A22" t="s">
        <v>43</v>
      </c>
      <c r="B22" t="s">
        <v>44</v>
      </c>
      <c r="C22" t="s">
        <v>145</v>
      </c>
      <c r="D22" s="7" t="s">
        <v>114</v>
      </c>
      <c r="E22" s="8" t="s">
        <v>175</v>
      </c>
      <c r="F22" t="str">
        <f t="shared" si="0"/>
        <v>17493 Greifswald-Eldena</v>
      </c>
      <c r="G22">
        <v>17493</v>
      </c>
      <c r="H22" t="s">
        <v>45</v>
      </c>
    </row>
    <row r="23" spans="1:8" x14ac:dyDescent="0.25">
      <c r="A23" t="s">
        <v>46</v>
      </c>
      <c r="B23" t="s">
        <v>47</v>
      </c>
      <c r="C23" t="s">
        <v>146</v>
      </c>
      <c r="D23" s="7" t="s">
        <v>115</v>
      </c>
      <c r="E23" s="8" t="s">
        <v>176</v>
      </c>
      <c r="F23" t="str">
        <f t="shared" si="0"/>
        <v>19230 Jasnitz</v>
      </c>
      <c r="G23">
        <v>19230</v>
      </c>
      <c r="H23" t="s">
        <v>48</v>
      </c>
    </row>
    <row r="24" spans="1:8" x14ac:dyDescent="0.25">
      <c r="A24" t="s">
        <v>49</v>
      </c>
      <c r="B24" t="s">
        <v>50</v>
      </c>
      <c r="C24" t="s">
        <v>147</v>
      </c>
      <c r="D24" s="7" t="s">
        <v>116</v>
      </c>
      <c r="E24" s="8" t="s">
        <v>177</v>
      </c>
      <c r="F24" t="str">
        <f t="shared" si="0"/>
        <v>19294 Kaliß</v>
      </c>
      <c r="G24">
        <v>19294</v>
      </c>
      <c r="H24" t="s">
        <v>51</v>
      </c>
    </row>
    <row r="25" spans="1:8" x14ac:dyDescent="0.25">
      <c r="A25" t="s">
        <v>52</v>
      </c>
      <c r="B25" t="s">
        <v>53</v>
      </c>
      <c r="C25" t="s">
        <v>148</v>
      </c>
      <c r="D25" s="7" t="s">
        <v>117</v>
      </c>
      <c r="E25" s="8" t="s">
        <v>178</v>
      </c>
      <c r="F25" t="str">
        <f t="shared" si="0"/>
        <v>19386 Gehlsbach OT Karbow</v>
      </c>
      <c r="G25">
        <v>19386</v>
      </c>
      <c r="H25" t="s">
        <v>54</v>
      </c>
    </row>
    <row r="26" spans="1:8" x14ac:dyDescent="0.25">
      <c r="A26" t="s">
        <v>55</v>
      </c>
      <c r="B26" t="s">
        <v>87</v>
      </c>
      <c r="C26" t="s">
        <v>149</v>
      </c>
      <c r="D26" s="7" t="s">
        <v>118</v>
      </c>
      <c r="E26" s="8" t="s">
        <v>179</v>
      </c>
      <c r="F26" t="str">
        <f t="shared" si="0"/>
        <v>17258 Feldberger Seenlandschaft</v>
      </c>
      <c r="G26">
        <v>17258</v>
      </c>
      <c r="H26" t="s">
        <v>56</v>
      </c>
    </row>
    <row r="27" spans="1:8" x14ac:dyDescent="0.25">
      <c r="A27" t="s">
        <v>57</v>
      </c>
      <c r="B27" t="s">
        <v>58</v>
      </c>
      <c r="C27" t="s">
        <v>150</v>
      </c>
      <c r="D27" s="7" t="s">
        <v>119</v>
      </c>
      <c r="E27" s="8" t="s">
        <v>180</v>
      </c>
      <c r="F27" t="str">
        <f t="shared" si="0"/>
        <v>17252 Mirow</v>
      </c>
      <c r="G27">
        <v>17252</v>
      </c>
      <c r="H27" t="s">
        <v>59</v>
      </c>
    </row>
    <row r="28" spans="1:8" x14ac:dyDescent="0.25">
      <c r="A28" t="s">
        <v>60</v>
      </c>
      <c r="B28" t="s">
        <v>104</v>
      </c>
      <c r="C28" t="s">
        <v>151</v>
      </c>
      <c r="D28" s="7" t="s">
        <v>120</v>
      </c>
      <c r="E28" s="8" t="s">
        <v>181</v>
      </c>
      <c r="F28" t="str">
        <f t="shared" si="0"/>
        <v xml:space="preserve">17459 Seebad Ückeritz </v>
      </c>
      <c r="G28">
        <v>17459</v>
      </c>
      <c r="H28" t="s">
        <v>61</v>
      </c>
    </row>
    <row r="29" spans="1:8" x14ac:dyDescent="0.25">
      <c r="A29" t="s">
        <v>62</v>
      </c>
      <c r="B29" t="s">
        <v>63</v>
      </c>
      <c r="C29" t="s">
        <v>152</v>
      </c>
      <c r="D29" s="7" t="s">
        <v>121</v>
      </c>
      <c r="E29" s="8" t="s">
        <v>182</v>
      </c>
      <c r="F29" t="str">
        <f t="shared" si="0"/>
        <v>17033 Neubrandenburg</v>
      </c>
      <c r="G29">
        <v>17033</v>
      </c>
      <c r="H29" t="s">
        <v>64</v>
      </c>
    </row>
    <row r="30" spans="1:8" x14ac:dyDescent="0.25">
      <c r="A30" t="s">
        <v>65</v>
      </c>
      <c r="B30" t="s">
        <v>66</v>
      </c>
      <c r="C30" t="s">
        <v>153</v>
      </c>
      <c r="D30" s="7" t="s">
        <v>122</v>
      </c>
      <c r="E30" s="8" t="s">
        <v>183</v>
      </c>
      <c r="F30" t="str">
        <f t="shared" si="0"/>
        <v>17237 Blumenholz</v>
      </c>
      <c r="G30">
        <v>17237</v>
      </c>
      <c r="H30" t="s">
        <v>67</v>
      </c>
    </row>
    <row r="31" spans="1:8" x14ac:dyDescent="0.25">
      <c r="A31" t="s">
        <v>68</v>
      </c>
      <c r="B31" t="s">
        <v>69</v>
      </c>
      <c r="C31" t="s">
        <v>154</v>
      </c>
      <c r="D31" s="7" t="s">
        <v>123</v>
      </c>
      <c r="E31" s="8" t="s">
        <v>184</v>
      </c>
      <c r="F31" t="str">
        <f t="shared" si="0"/>
        <v>17214 Nossentiner Hütte</v>
      </c>
      <c r="G31">
        <v>17214</v>
      </c>
      <c r="H31" t="s">
        <v>70</v>
      </c>
    </row>
    <row r="32" spans="1:8" x14ac:dyDescent="0.25">
      <c r="A32" t="s">
        <v>71</v>
      </c>
      <c r="B32" t="s">
        <v>72</v>
      </c>
      <c r="C32" t="s">
        <v>155</v>
      </c>
      <c r="D32" s="7" t="s">
        <v>124</v>
      </c>
      <c r="E32" s="8" t="s">
        <v>185</v>
      </c>
      <c r="F32" t="str">
        <f t="shared" si="0"/>
        <v>18516 Süderholz</v>
      </c>
      <c r="G32">
        <v>18516</v>
      </c>
      <c r="H32" t="s">
        <v>73</v>
      </c>
    </row>
    <row r="33" spans="1:8" x14ac:dyDescent="0.25">
      <c r="A33" t="s">
        <v>74</v>
      </c>
      <c r="B33" t="s">
        <v>75</v>
      </c>
      <c r="C33" t="s">
        <v>156</v>
      </c>
      <c r="D33" s="7" t="s">
        <v>125</v>
      </c>
      <c r="E33" s="8" t="s">
        <v>186</v>
      </c>
      <c r="F33" t="str">
        <f t="shared" si="0"/>
        <v>19230 Radelübbe</v>
      </c>
      <c r="G33">
        <v>19230</v>
      </c>
      <c r="H33" t="s">
        <v>76</v>
      </c>
    </row>
    <row r="34" spans="1:8" x14ac:dyDescent="0.25">
      <c r="A34" t="s">
        <v>77</v>
      </c>
      <c r="B34" t="s">
        <v>78</v>
      </c>
      <c r="C34" t="s">
        <v>157</v>
      </c>
      <c r="D34" s="7" t="s">
        <v>126</v>
      </c>
      <c r="E34" s="8" t="s">
        <v>187</v>
      </c>
      <c r="F34" t="str">
        <f t="shared" si="0"/>
        <v>17379 Rothemühl</v>
      </c>
      <c r="G34">
        <v>17379</v>
      </c>
      <c r="H34" t="s">
        <v>79</v>
      </c>
    </row>
    <row r="35" spans="1:8" x14ac:dyDescent="0.25">
      <c r="A35" t="s">
        <v>80</v>
      </c>
      <c r="B35" t="s">
        <v>81</v>
      </c>
      <c r="C35" t="s">
        <v>158</v>
      </c>
      <c r="D35" s="7" t="s">
        <v>127</v>
      </c>
      <c r="E35" s="8" t="s">
        <v>188</v>
      </c>
      <c r="F35" t="str">
        <f t="shared" si="0"/>
        <v>18528 Zirkow</v>
      </c>
      <c r="G35">
        <v>18528</v>
      </c>
      <c r="H35" t="s">
        <v>82</v>
      </c>
    </row>
    <row r="36" spans="1:8" x14ac:dyDescent="0.25">
      <c r="A36" t="s">
        <v>83</v>
      </c>
      <c r="B36" t="s">
        <v>84</v>
      </c>
      <c r="C36" t="s">
        <v>159</v>
      </c>
      <c r="D36" s="7" t="s">
        <v>128</v>
      </c>
      <c r="E36" s="8" t="s">
        <v>189</v>
      </c>
      <c r="F36" t="str">
        <f t="shared" si="0"/>
        <v>19399 Sandhof</v>
      </c>
      <c r="G36">
        <v>19399</v>
      </c>
      <c r="H36" t="s">
        <v>85</v>
      </c>
    </row>
    <row r="37" spans="1:8" x14ac:dyDescent="0.25">
      <c r="A37" t="s">
        <v>86</v>
      </c>
      <c r="B37" t="s">
        <v>87</v>
      </c>
      <c r="C37" t="s">
        <v>160</v>
      </c>
      <c r="D37" s="7" t="s">
        <v>129</v>
      </c>
      <c r="E37" s="8" t="s">
        <v>190</v>
      </c>
      <c r="F37" t="str">
        <f t="shared" si="0"/>
        <v>19260 Schildfeld</v>
      </c>
      <c r="G37">
        <v>19260</v>
      </c>
      <c r="H37" t="s">
        <v>88</v>
      </c>
    </row>
    <row r="38" spans="1:8" x14ac:dyDescent="0.25">
      <c r="A38" t="s">
        <v>89</v>
      </c>
      <c r="B38" t="s">
        <v>90</v>
      </c>
      <c r="C38" t="s">
        <v>161</v>
      </c>
      <c r="D38" s="7" t="s">
        <v>130</v>
      </c>
      <c r="E38" s="8" t="s">
        <v>191</v>
      </c>
      <c r="F38" t="str">
        <f t="shared" si="0"/>
        <v>18249 Schlemmin</v>
      </c>
      <c r="G38">
        <v>18249</v>
      </c>
      <c r="H38" t="s">
        <v>91</v>
      </c>
    </row>
    <row r="39" spans="1:8" x14ac:dyDescent="0.25">
      <c r="A39" t="s">
        <v>92</v>
      </c>
      <c r="B39" t="s">
        <v>93</v>
      </c>
      <c r="C39" t="s">
        <v>162</v>
      </c>
      <c r="D39" s="7" t="s">
        <v>131</v>
      </c>
      <c r="E39" s="8" t="s">
        <v>192</v>
      </c>
      <c r="F39" t="str">
        <f t="shared" si="0"/>
        <v>18469 Schuenhagen</v>
      </c>
      <c r="G39">
        <v>18469</v>
      </c>
      <c r="H39" t="s">
        <v>94</v>
      </c>
    </row>
    <row r="40" spans="1:8" x14ac:dyDescent="0.25">
      <c r="A40" t="s">
        <v>95</v>
      </c>
      <c r="B40" t="s">
        <v>96</v>
      </c>
      <c r="C40" t="s">
        <v>163</v>
      </c>
      <c r="D40" s="7" t="s">
        <v>132</v>
      </c>
      <c r="E40" s="8" t="s">
        <v>193</v>
      </c>
      <c r="F40" t="str">
        <f t="shared" si="0"/>
        <v>17153 Ivenack</v>
      </c>
      <c r="G40">
        <v>17153</v>
      </c>
      <c r="H40" t="s">
        <v>97</v>
      </c>
    </row>
    <row r="41" spans="1:8" x14ac:dyDescent="0.25">
      <c r="A41" t="s">
        <v>98</v>
      </c>
      <c r="B41" t="s">
        <v>99</v>
      </c>
      <c r="C41" t="s">
        <v>164</v>
      </c>
      <c r="D41" s="7" t="s">
        <v>133</v>
      </c>
      <c r="E41" s="8" t="s">
        <v>194</v>
      </c>
      <c r="F41" t="str">
        <f t="shared" si="0"/>
        <v>17358 Torgelow</v>
      </c>
      <c r="G41">
        <v>17358</v>
      </c>
      <c r="H41" t="s">
        <v>100</v>
      </c>
    </row>
    <row r="42" spans="1:8" x14ac:dyDescent="0.25">
      <c r="A42" t="s">
        <v>101</v>
      </c>
      <c r="B42" t="s">
        <v>102</v>
      </c>
      <c r="C42" t="s">
        <v>165</v>
      </c>
      <c r="D42" s="7" t="s">
        <v>134</v>
      </c>
      <c r="E42" s="8" t="s">
        <v>195</v>
      </c>
      <c r="F42" t="str">
        <f t="shared" si="0"/>
        <v xml:space="preserve">17213 Fünfseen </v>
      </c>
      <c r="G42">
        <v>17213</v>
      </c>
      <c r="H42" t="s">
        <v>103</v>
      </c>
    </row>
    <row r="43" spans="1:8" x14ac:dyDescent="0.25">
      <c r="A43" t="s">
        <v>16</v>
      </c>
      <c r="D43" s="7"/>
      <c r="E43" s="8"/>
    </row>
  </sheetData>
  <hyperlinks>
    <hyperlink ref="D41" r:id="rId1"/>
    <hyperlink ref="D38" r:id="rId2"/>
    <hyperlink ref="D20" r:id="rId3"/>
    <hyperlink ref="D17" r:id="rId4"/>
    <hyperlink ref="D16" r:id="rId5"/>
    <hyperlink ref="D15" r:id="rId6"/>
    <hyperlink ref="D14" r:id="rId7"/>
  </hyperlinks>
  <pageMargins left="0.7" right="0.7" top="0.78740157499999996" bottom="0.78740157499999996" header="0.3" footer="0.3"/>
  <tableParts count="2"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Anerkennungsantrag</vt:lpstr>
      <vt:lpstr>Tabellen</vt:lpstr>
      <vt:lpstr>AdresseFoA</vt:lpstr>
      <vt:lpstr>Anerkennungsantrag!Druckbereich</vt:lpstr>
      <vt:lpstr>FoA</vt:lpstr>
      <vt:lpstr>LSZ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Teilnehmer Schulung 067-6</dc:creator>
  <cp:lastModifiedBy>Leplow Ines</cp:lastModifiedBy>
  <cp:lastPrinted>2023-09-26T08:12:07Z</cp:lastPrinted>
  <dcterms:created xsi:type="dcterms:W3CDTF">2023-02-28T13:55:27Z</dcterms:created>
  <dcterms:modified xsi:type="dcterms:W3CDTF">2024-06-20T08:49:35Z</dcterms:modified>
</cp:coreProperties>
</file>